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nerfachhochschule.sharepoint.com/sites/s-estoniaswissexchangeproject/Freigegebene Dokumente/General/Projektmanagement/2024 - 2025/"/>
    </mc:Choice>
  </mc:AlternateContent>
  <xr:revisionPtr revIDLastSave="0" documentId="8_{DF63D779-9F43-4E6C-A0CB-F0102F8B8DCC}" xr6:coauthVersionLast="47" xr6:coauthVersionMax="47" xr10:uidLastSave="{00000000-0000-0000-0000-000000000000}"/>
  <bookViews>
    <workbookView xWindow="-108" yWindow="-108" windowWidth="23256" windowHeight="14016" xr2:uid="{E7DF092C-3FDC-441C-BCC4-9FA0247414DE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H43" i="1"/>
  <c r="E38" i="1"/>
  <c r="E30" i="1"/>
  <c r="E15" i="1"/>
  <c r="D43" i="1"/>
  <c r="E43" i="1"/>
  <c r="F43" i="1"/>
  <c r="G43" i="1"/>
  <c r="D30" i="1"/>
  <c r="D38" i="1"/>
  <c r="I38" i="1" s="1"/>
  <c r="D24" i="1"/>
  <c r="D15" i="1"/>
  <c r="E50" i="1" l="1"/>
  <c r="I24" i="1"/>
  <c r="I43" i="1"/>
  <c r="I30" i="1"/>
  <c r="F50" i="1"/>
  <c r="G50" i="1"/>
  <c r="H50" i="1"/>
  <c r="D50" i="1"/>
  <c r="I15" i="1"/>
  <c r="I50" i="1" s="1"/>
</calcChain>
</file>

<file path=xl/sharedStrings.xml><?xml version="1.0" encoding="utf-8"?>
<sst xmlns="http://schemas.openxmlformats.org/spreadsheetml/2006/main" count="89" uniqueCount="69">
  <si>
    <t>Annex 1 – Budget 2024-2025</t>
  </si>
  <si>
    <t>Budget</t>
  </si>
  <si>
    <t>Programme Name:</t>
  </si>
  <si>
    <t>Supporting Social Inclusion (SSIP)</t>
  </si>
  <si>
    <t>Programme Operator:</t>
  </si>
  <si>
    <t>Ministry of Culture</t>
  </si>
  <si>
    <t>Swiss Support Measure Partner:</t>
  </si>
  <si>
    <t>Bern University of Applied Sciences</t>
  </si>
  <si>
    <t>The budget is an annex to the Action Plan for the period:</t>
  </si>
  <si>
    <t>2024 - 2025</t>
  </si>
  <si>
    <t>EUR</t>
  </si>
  <si>
    <t>Total</t>
  </si>
  <si>
    <t>Programme Component 1:</t>
  </si>
  <si>
    <t>Cultural and linguistic integration</t>
  </si>
  <si>
    <t>1.1</t>
  </si>
  <si>
    <t>Kick-off Workshop 2nd October 2024</t>
  </si>
  <si>
    <t>1.2</t>
  </si>
  <si>
    <t>Workshop 1</t>
  </si>
  <si>
    <t>1.3</t>
  </si>
  <si>
    <t>Workshop 2</t>
  </si>
  <si>
    <t>with experts</t>
  </si>
  <si>
    <t>1.4</t>
  </si>
  <si>
    <t>Workshop 3</t>
  </si>
  <si>
    <t>1.5</t>
  </si>
  <si>
    <t>Workshop 4</t>
  </si>
  <si>
    <t>1.6</t>
  </si>
  <si>
    <t>Workshop 5</t>
  </si>
  <si>
    <t>1.7</t>
  </si>
  <si>
    <t>Workshop 6</t>
  </si>
  <si>
    <t>1.8</t>
  </si>
  <si>
    <t>Planning 2026</t>
  </si>
  <si>
    <t>Programme Component 2:</t>
  </si>
  <si>
    <t>Strengthening the social- and child protection services</t>
  </si>
  <si>
    <t>2.1</t>
  </si>
  <si>
    <t>Kick-off Workshop 5th November 2024</t>
  </si>
  <si>
    <t>Planning session study trip</t>
  </si>
  <si>
    <t>Study trip 2025*</t>
  </si>
  <si>
    <t>with experts and visits</t>
  </si>
  <si>
    <t xml:space="preserve">Study trip retrospective and evaluation </t>
  </si>
  <si>
    <t>Programme Component 3:</t>
  </si>
  <si>
    <t>Increasing multicultural competence in the education sector</t>
  </si>
  <si>
    <t>3.1</t>
  </si>
  <si>
    <t>Kick-off Workshop 25th September 2024</t>
  </si>
  <si>
    <t>3.2</t>
  </si>
  <si>
    <t>3.3</t>
  </si>
  <si>
    <t>3.4</t>
  </si>
  <si>
    <t>3.5</t>
  </si>
  <si>
    <t>3.6</t>
  </si>
  <si>
    <t>3.7</t>
  </si>
  <si>
    <t>Programme Component 4:</t>
  </si>
  <si>
    <t>Strengthening civil society through social innovation</t>
  </si>
  <si>
    <t>4.1</t>
  </si>
  <si>
    <t>Kick-off Workshop 30th September 2024</t>
  </si>
  <si>
    <t>4.2</t>
  </si>
  <si>
    <t>4.3</t>
  </si>
  <si>
    <t>4.4</t>
  </si>
  <si>
    <t>Management Cost</t>
  </si>
  <si>
    <t>5.1</t>
  </si>
  <si>
    <t>Opening Session Narva, Estonia 16th of October 2024 (input &amp; panel discussion Eveline Ammann Dula)</t>
  </si>
  <si>
    <t>5.2</t>
  </si>
  <si>
    <t>Travel &amp; accomodation cost for the openning Session in Narva, Estonia</t>
  </si>
  <si>
    <t>5.3</t>
  </si>
  <si>
    <t>Management Costs  (September - December) including kick off</t>
  </si>
  <si>
    <t>5.4</t>
  </si>
  <si>
    <t>Managment Costs (January- December )</t>
  </si>
  <si>
    <t>5.5</t>
  </si>
  <si>
    <t>Mangagement Costs (January - May) &amp; finalisation</t>
  </si>
  <si>
    <t>External Audit</t>
  </si>
  <si>
    <t>* Please note that transportation prices can be highly volatile between Tallin and Zurich/Basel, which may affect the proposed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</si>
</sst>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12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</font>
    <font>
      <sz val="8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2"/>
      <color theme="4"/>
      <name val="Times New Roman"/>
      <family val="1"/>
      <charset val="186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" fontId="7" fillId="0" borderId="1" xfId="0" applyNumberFormat="1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164" fontId="1" fillId="3" borderId="1" xfId="0" applyNumberFormat="1" applyFont="1" applyFill="1" applyBorder="1"/>
    <xf numFmtId="16" fontId="3" fillId="0" borderId="1" xfId="0" quotePrefix="1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3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6350</xdr:colOff>
      <xdr:row>4</xdr:row>
      <xdr:rowOff>182880</xdr:rowOff>
    </xdr:to>
    <xdr:pic>
      <xdr:nvPicPr>
        <xdr:cNvPr id="2" name="Pilt 1" descr="Pilt, millel on kujutatud Graafika, logo, sümbol, graafiline disain&#10;&#10;Kirjeldus on genereeritud automaatselt">
          <a:extLst>
            <a:ext uri="{FF2B5EF4-FFF2-40B4-BE49-F238E27FC236}">
              <a16:creationId xmlns:a16="http://schemas.microsoft.com/office/drawing/2014/main" id="{292AEE73-13A0-0C38-A07E-7F463BF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9875"/>
          <a:ext cx="2444750" cy="73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F03-C391-4D6B-84A3-4C575B9D290B}">
  <dimension ref="A2:I53"/>
  <sheetViews>
    <sheetView tabSelected="1" zoomScaleNormal="100" zoomScaleSheetLayoutView="100" workbookViewId="0">
      <selection activeCell="K41" sqref="K41"/>
    </sheetView>
  </sheetViews>
  <sheetFormatPr defaultColWidth="9.140625" defaultRowHeight="15.6"/>
  <cols>
    <col min="1" max="1" width="5" style="1" customWidth="1"/>
    <col min="2" max="2" width="38.7109375" style="1" customWidth="1"/>
    <col min="3" max="3" width="65.140625" style="1" customWidth="1"/>
    <col min="4" max="8" width="13.5703125" style="1" customWidth="1"/>
    <col min="9" max="9" width="14.5703125" style="1" customWidth="1"/>
    <col min="10" max="16384" width="9.140625" style="1"/>
  </cols>
  <sheetData>
    <row r="2" spans="1:9">
      <c r="I2" s="14" t="s">
        <v>0</v>
      </c>
    </row>
    <row r="6" spans="1:9">
      <c r="B6" s="2" t="s">
        <v>1</v>
      </c>
    </row>
    <row r="7" spans="1:9">
      <c r="C7" s="6"/>
    </row>
    <row r="8" spans="1:9">
      <c r="B8" s="3" t="s">
        <v>2</v>
      </c>
      <c r="C8" s="3" t="s">
        <v>3</v>
      </c>
      <c r="D8" s="7"/>
    </row>
    <row r="9" spans="1:9">
      <c r="B9" s="3" t="s">
        <v>4</v>
      </c>
      <c r="C9" s="3" t="s">
        <v>5</v>
      </c>
      <c r="D9" s="7"/>
    </row>
    <row r="10" spans="1:9">
      <c r="B10" s="3" t="s">
        <v>6</v>
      </c>
      <c r="C10" s="3" t="s">
        <v>7</v>
      </c>
    </row>
    <row r="11" spans="1:9" ht="29.25">
      <c r="B11" s="3" t="s">
        <v>8</v>
      </c>
      <c r="C11" s="29" t="s">
        <v>9</v>
      </c>
      <c r="D11" s="7"/>
    </row>
    <row r="12" spans="1:9">
      <c r="B12" s="5"/>
      <c r="C12" s="5"/>
    </row>
    <row r="13" spans="1:9">
      <c r="B13" s="5"/>
      <c r="C13" s="5"/>
      <c r="D13" s="31" t="s">
        <v>10</v>
      </c>
      <c r="E13" s="32"/>
      <c r="F13" s="32"/>
      <c r="G13" s="32"/>
      <c r="H13" s="32"/>
      <c r="I13" s="32"/>
    </row>
    <row r="14" spans="1:9">
      <c r="D14" s="13">
        <v>2024</v>
      </c>
      <c r="E14" s="13">
        <v>2025</v>
      </c>
      <c r="F14" s="13">
        <v>2026</v>
      </c>
      <c r="G14" s="13">
        <v>2027</v>
      </c>
      <c r="H14" s="13">
        <v>2028</v>
      </c>
      <c r="I14" s="12" t="s">
        <v>11</v>
      </c>
    </row>
    <row r="15" spans="1:9">
      <c r="A15" s="8"/>
      <c r="B15" s="4" t="s">
        <v>12</v>
      </c>
      <c r="C15" s="4" t="s">
        <v>13</v>
      </c>
      <c r="D15" s="11">
        <f>SUM(D16:D21)</f>
        <v>2300</v>
      </c>
      <c r="E15" s="11">
        <f>SUM(E16:E23)</f>
        <v>19800</v>
      </c>
      <c r="F15" s="11">
        <v>21967</v>
      </c>
      <c r="G15" s="11">
        <v>21967</v>
      </c>
      <c r="H15" s="11">
        <v>21966</v>
      </c>
      <c r="I15" s="11">
        <f>D15+E15+F15+G15+H15</f>
        <v>88000</v>
      </c>
    </row>
    <row r="16" spans="1:9">
      <c r="A16" s="9" t="s">
        <v>14</v>
      </c>
      <c r="B16" s="30" t="s">
        <v>15</v>
      </c>
      <c r="C16" s="30"/>
      <c r="D16" s="8">
        <v>2300</v>
      </c>
      <c r="E16" s="8"/>
      <c r="F16" s="8"/>
      <c r="G16" s="8"/>
      <c r="H16" s="8"/>
      <c r="I16" s="8"/>
    </row>
    <row r="17" spans="1:9">
      <c r="A17" s="10" t="s">
        <v>16</v>
      </c>
      <c r="B17" s="33" t="s">
        <v>17</v>
      </c>
      <c r="C17" s="34"/>
      <c r="D17" s="8"/>
      <c r="E17" s="8">
        <v>2500</v>
      </c>
      <c r="F17" s="8"/>
      <c r="G17" s="8"/>
      <c r="H17" s="8"/>
      <c r="I17" s="8"/>
    </row>
    <row r="18" spans="1:9">
      <c r="A18" s="9" t="s">
        <v>18</v>
      </c>
      <c r="B18" s="15" t="s">
        <v>19</v>
      </c>
      <c r="C18" s="15" t="s">
        <v>20</v>
      </c>
      <c r="D18" s="8"/>
      <c r="E18" s="8">
        <v>3000</v>
      </c>
      <c r="F18" s="8"/>
      <c r="G18" s="8"/>
      <c r="H18" s="8"/>
      <c r="I18" s="8"/>
    </row>
    <row r="19" spans="1:9">
      <c r="A19" s="10" t="s">
        <v>21</v>
      </c>
      <c r="B19" s="15" t="s">
        <v>22</v>
      </c>
      <c r="C19" s="15" t="s">
        <v>20</v>
      </c>
      <c r="D19" s="8"/>
      <c r="E19" s="8">
        <v>3000</v>
      </c>
      <c r="F19" s="8"/>
      <c r="G19" s="8"/>
      <c r="H19" s="8"/>
      <c r="I19" s="8"/>
    </row>
    <row r="20" spans="1:9">
      <c r="A20" s="9" t="s">
        <v>23</v>
      </c>
      <c r="B20" s="15" t="s">
        <v>24</v>
      </c>
      <c r="C20" s="15" t="s">
        <v>20</v>
      </c>
      <c r="D20" s="8"/>
      <c r="E20" s="8">
        <v>3000</v>
      </c>
      <c r="F20" s="8"/>
      <c r="G20" s="8"/>
      <c r="H20" s="8"/>
      <c r="I20" s="8"/>
    </row>
    <row r="21" spans="1:9">
      <c r="A21" s="10" t="s">
        <v>25</v>
      </c>
      <c r="B21" s="15" t="s">
        <v>26</v>
      </c>
      <c r="C21" s="15" t="s">
        <v>20</v>
      </c>
      <c r="D21" s="8"/>
      <c r="E21" s="8">
        <v>3000</v>
      </c>
      <c r="F21" s="8"/>
      <c r="G21" s="8"/>
      <c r="H21" s="8"/>
      <c r="I21" s="8"/>
    </row>
    <row r="22" spans="1:9">
      <c r="A22" s="9" t="s">
        <v>27</v>
      </c>
      <c r="B22" s="15" t="s">
        <v>28</v>
      </c>
      <c r="C22" s="15" t="s">
        <v>20</v>
      </c>
      <c r="D22" s="8"/>
      <c r="E22" s="8">
        <v>3000</v>
      </c>
      <c r="F22" s="8"/>
      <c r="G22" s="8"/>
      <c r="H22" s="8"/>
      <c r="I22" s="8"/>
    </row>
    <row r="23" spans="1:9">
      <c r="A23" s="10" t="s">
        <v>29</v>
      </c>
      <c r="B23" s="15" t="s">
        <v>30</v>
      </c>
      <c r="C23" s="16">
        <v>45901</v>
      </c>
      <c r="D23" s="8"/>
      <c r="E23" s="8">
        <v>2300</v>
      </c>
      <c r="F23" s="8"/>
      <c r="G23" s="8"/>
      <c r="H23" s="8"/>
      <c r="I23" s="8"/>
    </row>
    <row r="24" spans="1:9" ht="15.75">
      <c r="A24" s="21"/>
      <c r="B24" s="4" t="s">
        <v>31</v>
      </c>
      <c r="C24" s="4" t="s">
        <v>32</v>
      </c>
      <c r="D24" s="27">
        <f>SUM(D25:D25)</f>
        <v>2300</v>
      </c>
      <c r="E24" s="27">
        <f>SUM(E25:E29)</f>
        <v>29300</v>
      </c>
      <c r="F24" s="27">
        <v>18800</v>
      </c>
      <c r="G24" s="27">
        <v>18800</v>
      </c>
      <c r="H24" s="27">
        <v>18800</v>
      </c>
      <c r="I24" s="27">
        <f>SUM(D24:H24)</f>
        <v>88000</v>
      </c>
    </row>
    <row r="25" spans="1:9" ht="15.75">
      <c r="A25" s="25" t="s">
        <v>33</v>
      </c>
      <c r="B25" s="35" t="s">
        <v>34</v>
      </c>
      <c r="C25" s="35"/>
      <c r="D25" s="22">
        <v>2300</v>
      </c>
      <c r="E25" s="22"/>
      <c r="F25" s="22"/>
      <c r="G25" s="21"/>
      <c r="H25" s="21"/>
      <c r="I25" s="21"/>
    </row>
    <row r="26" spans="1:9" ht="15.75">
      <c r="A26" s="26">
        <v>2.2000000000000002</v>
      </c>
      <c r="B26" s="36" t="s">
        <v>35</v>
      </c>
      <c r="C26" s="37"/>
      <c r="D26" s="22"/>
      <c r="E26" s="22">
        <v>2000</v>
      </c>
      <c r="F26" s="22"/>
      <c r="G26" s="21"/>
      <c r="H26" s="21"/>
      <c r="I26" s="21"/>
    </row>
    <row r="27" spans="1:9" ht="15.75">
      <c r="A27" s="26">
        <v>2.2999999999999998</v>
      </c>
      <c r="B27" s="28" t="s">
        <v>36</v>
      </c>
      <c r="C27" s="15" t="s">
        <v>37</v>
      </c>
      <c r="D27" s="22"/>
      <c r="E27" s="22">
        <v>23000</v>
      </c>
      <c r="F27" s="22"/>
      <c r="G27" s="21"/>
      <c r="H27" s="21"/>
      <c r="I27" s="21"/>
    </row>
    <row r="28" spans="1:9" ht="15.75">
      <c r="A28" s="26">
        <v>2.4</v>
      </c>
      <c r="B28" s="43" t="s">
        <v>38</v>
      </c>
      <c r="C28" s="44"/>
      <c r="D28" s="22"/>
      <c r="E28" s="22">
        <v>2000</v>
      </c>
      <c r="F28" s="22"/>
      <c r="G28" s="21"/>
      <c r="H28" s="21"/>
      <c r="I28" s="21"/>
    </row>
    <row r="29" spans="1:9" ht="15.75">
      <c r="A29" s="15">
        <v>2.5</v>
      </c>
      <c r="B29" s="15" t="s">
        <v>30</v>
      </c>
      <c r="C29" s="16">
        <v>45901</v>
      </c>
      <c r="D29" s="22"/>
      <c r="E29" s="22">
        <v>2300</v>
      </c>
      <c r="F29" s="22"/>
      <c r="G29" s="21"/>
      <c r="H29" s="21"/>
      <c r="I29" s="21"/>
    </row>
    <row r="30" spans="1:9" ht="25.5" customHeight="1">
      <c r="A30" s="8"/>
      <c r="B30" s="4" t="s">
        <v>39</v>
      </c>
      <c r="C30" s="4" t="s">
        <v>40</v>
      </c>
      <c r="D30" s="11">
        <f>SUM(D31:D37)</f>
        <v>2300</v>
      </c>
      <c r="E30" s="11">
        <f>SUM(E31:E37)</f>
        <v>16800</v>
      </c>
      <c r="F30" s="11">
        <v>22966</v>
      </c>
      <c r="G30" s="11">
        <v>22967</v>
      </c>
      <c r="H30" s="11">
        <v>22967</v>
      </c>
      <c r="I30" s="11">
        <f t="shared" ref="I30" si="0">D30+E30+F30+G30+H30</f>
        <v>88000</v>
      </c>
    </row>
    <row r="31" spans="1:9">
      <c r="A31" s="9" t="s">
        <v>41</v>
      </c>
      <c r="B31" s="38" t="s">
        <v>42</v>
      </c>
      <c r="C31" s="39"/>
      <c r="D31" s="8">
        <v>2300</v>
      </c>
      <c r="E31" s="8"/>
      <c r="F31" s="8"/>
      <c r="G31" s="8"/>
      <c r="H31" s="8"/>
      <c r="I31" s="8"/>
    </row>
    <row r="32" spans="1:9">
      <c r="A32" s="9" t="s">
        <v>43</v>
      </c>
      <c r="B32" s="40" t="s">
        <v>17</v>
      </c>
      <c r="C32" s="40"/>
      <c r="D32" s="8"/>
      <c r="E32" s="8">
        <v>2500</v>
      </c>
      <c r="F32" s="8"/>
      <c r="G32" s="8"/>
      <c r="H32" s="8"/>
      <c r="I32" s="8"/>
    </row>
    <row r="33" spans="1:9">
      <c r="A33" s="9" t="s">
        <v>44</v>
      </c>
      <c r="B33" s="15" t="s">
        <v>19</v>
      </c>
      <c r="C33" s="15" t="s">
        <v>20</v>
      </c>
      <c r="D33" s="8"/>
      <c r="E33" s="8">
        <v>3000</v>
      </c>
      <c r="F33" s="8"/>
      <c r="G33" s="8"/>
      <c r="H33" s="8"/>
      <c r="I33" s="8"/>
    </row>
    <row r="34" spans="1:9">
      <c r="A34" s="9" t="s">
        <v>45</v>
      </c>
      <c r="B34" s="15" t="s">
        <v>22</v>
      </c>
      <c r="C34" s="15" t="s">
        <v>20</v>
      </c>
      <c r="D34" s="8"/>
      <c r="E34" s="8">
        <v>3000</v>
      </c>
      <c r="F34" s="8"/>
      <c r="G34" s="8"/>
      <c r="H34" s="8"/>
      <c r="I34" s="8"/>
    </row>
    <row r="35" spans="1:9">
      <c r="A35" s="9" t="s">
        <v>46</v>
      </c>
      <c r="B35" s="15" t="s">
        <v>24</v>
      </c>
      <c r="C35" s="15" t="s">
        <v>20</v>
      </c>
      <c r="D35" s="8"/>
      <c r="E35" s="8">
        <v>3000</v>
      </c>
      <c r="F35" s="8"/>
      <c r="G35" s="8"/>
      <c r="H35" s="8"/>
      <c r="I35" s="8"/>
    </row>
    <row r="36" spans="1:9">
      <c r="A36" s="9" t="s">
        <v>47</v>
      </c>
      <c r="B36" s="15" t="s">
        <v>26</v>
      </c>
      <c r="C36" s="15" t="s">
        <v>20</v>
      </c>
      <c r="D36" s="8"/>
      <c r="E36" s="8">
        <v>3000</v>
      </c>
      <c r="F36" s="8"/>
      <c r="G36" s="8"/>
      <c r="H36" s="8"/>
      <c r="I36" s="8"/>
    </row>
    <row r="37" spans="1:9">
      <c r="A37" s="9" t="s">
        <v>48</v>
      </c>
      <c r="B37" s="20" t="s">
        <v>30</v>
      </c>
      <c r="C37" s="18">
        <v>45901</v>
      </c>
      <c r="D37" s="8"/>
      <c r="E37" s="8">
        <v>2300</v>
      </c>
      <c r="F37" s="8"/>
      <c r="G37" s="8"/>
      <c r="H37" s="8"/>
      <c r="I37" s="8"/>
    </row>
    <row r="38" spans="1:9">
      <c r="A38" s="8"/>
      <c r="B38" s="4" t="s">
        <v>49</v>
      </c>
      <c r="C38" s="4" t="s">
        <v>50</v>
      </c>
      <c r="D38" s="11">
        <f>SUM(D39:D41)</f>
        <v>2300</v>
      </c>
      <c r="E38" s="11">
        <f>SUM(E39:E42)</f>
        <v>7800</v>
      </c>
      <c r="F38" s="11">
        <v>25966</v>
      </c>
      <c r="G38" s="11">
        <v>25967</v>
      </c>
      <c r="H38" s="11">
        <v>25967</v>
      </c>
      <c r="I38" s="11">
        <f>D38+E38+F38+G38+H38</f>
        <v>88000</v>
      </c>
    </row>
    <row r="39" spans="1:9">
      <c r="A39" s="9" t="s">
        <v>51</v>
      </c>
      <c r="B39" s="38" t="s">
        <v>52</v>
      </c>
      <c r="C39" s="39"/>
      <c r="D39" s="8">
        <v>2300</v>
      </c>
      <c r="E39" s="8"/>
      <c r="F39" s="8"/>
      <c r="G39" s="8"/>
      <c r="H39" s="8"/>
      <c r="I39" s="8"/>
    </row>
    <row r="40" spans="1:9">
      <c r="A40" s="9" t="s">
        <v>53</v>
      </c>
      <c r="B40" s="40" t="s">
        <v>17</v>
      </c>
      <c r="C40" s="40"/>
      <c r="D40" s="8"/>
      <c r="E40" s="8">
        <v>2500</v>
      </c>
      <c r="F40" s="8"/>
      <c r="G40" s="8"/>
      <c r="H40" s="8"/>
      <c r="I40" s="8"/>
    </row>
    <row r="41" spans="1:9" ht="15.75">
      <c r="A41" s="9" t="s">
        <v>54</v>
      </c>
      <c r="B41" s="15" t="s">
        <v>19</v>
      </c>
      <c r="C41" s="15" t="s">
        <v>20</v>
      </c>
      <c r="D41" s="8"/>
      <c r="E41" s="8">
        <v>3000</v>
      </c>
      <c r="F41" s="8"/>
      <c r="G41" s="8"/>
      <c r="H41" s="8"/>
      <c r="I41" s="8"/>
    </row>
    <row r="42" spans="1:9">
      <c r="A42" s="9" t="s">
        <v>55</v>
      </c>
      <c r="B42" s="17" t="s">
        <v>30</v>
      </c>
      <c r="C42" s="19">
        <v>45901</v>
      </c>
      <c r="D42" s="8"/>
      <c r="E42" s="8">
        <v>2300</v>
      </c>
      <c r="F42" s="8"/>
      <c r="G42" s="8"/>
      <c r="H42" s="8"/>
      <c r="I42" s="8"/>
    </row>
    <row r="43" spans="1:9">
      <c r="A43" s="8"/>
      <c r="B43" s="41" t="s">
        <v>56</v>
      </c>
      <c r="C43" s="42"/>
      <c r="D43" s="11">
        <f>SUM(D44:D47)</f>
        <v>10800</v>
      </c>
      <c r="E43" s="11">
        <f>SUM(E44:E47)</f>
        <v>6500</v>
      </c>
      <c r="F43" s="11">
        <f t="shared" ref="F43:G43" si="1">SUM(F44:F47)</f>
        <v>6500</v>
      </c>
      <c r="G43" s="11">
        <f t="shared" si="1"/>
        <v>6500</v>
      </c>
      <c r="H43" s="11">
        <f>SUM(H44:H49)</f>
        <v>17680</v>
      </c>
      <c r="I43" s="11">
        <f>SUM(D43:H43)</f>
        <v>47980</v>
      </c>
    </row>
    <row r="44" spans="1:9">
      <c r="A44" s="9" t="s">
        <v>57</v>
      </c>
      <c r="B44" s="30" t="s">
        <v>58</v>
      </c>
      <c r="C44" s="30"/>
      <c r="D44" s="8">
        <v>3800</v>
      </c>
      <c r="E44" s="8"/>
      <c r="F44" s="8"/>
      <c r="G44" s="8"/>
      <c r="H44" s="8"/>
      <c r="I44" s="8"/>
    </row>
    <row r="45" spans="1:9">
      <c r="A45" s="9" t="s">
        <v>59</v>
      </c>
      <c r="B45" s="30" t="s">
        <v>60</v>
      </c>
      <c r="C45" s="30"/>
      <c r="D45" s="8">
        <v>1000</v>
      </c>
      <c r="E45" s="8"/>
      <c r="F45" s="8"/>
      <c r="G45" s="8"/>
      <c r="H45" s="8"/>
      <c r="I45" s="8"/>
    </row>
    <row r="46" spans="1:9">
      <c r="A46" s="9" t="s">
        <v>61</v>
      </c>
      <c r="B46" s="30" t="s">
        <v>62</v>
      </c>
      <c r="C46" s="30"/>
      <c r="D46" s="8">
        <v>6000</v>
      </c>
      <c r="E46" s="8"/>
      <c r="F46" s="8"/>
      <c r="G46" s="8"/>
      <c r="H46" s="8"/>
      <c r="I46" s="8"/>
    </row>
    <row r="47" spans="1:9">
      <c r="A47" s="9" t="s">
        <v>63</v>
      </c>
      <c r="B47" s="23" t="s">
        <v>64</v>
      </c>
      <c r="C47" s="23"/>
      <c r="D47" s="8">
        <v>0</v>
      </c>
      <c r="E47" s="8">
        <v>6500</v>
      </c>
      <c r="F47" s="8">
        <v>6500</v>
      </c>
      <c r="G47" s="8">
        <v>6500</v>
      </c>
      <c r="H47" s="8"/>
      <c r="I47" s="8"/>
    </row>
    <row r="48" spans="1:9">
      <c r="A48" s="9" t="s">
        <v>65</v>
      </c>
      <c r="B48" s="23" t="s">
        <v>66</v>
      </c>
      <c r="C48" s="23"/>
      <c r="D48" s="8"/>
      <c r="E48" s="8"/>
      <c r="F48" s="8"/>
      <c r="G48" s="8"/>
      <c r="H48" s="8">
        <v>7680</v>
      </c>
      <c r="I48" s="8"/>
    </row>
    <row r="49" spans="1:9">
      <c r="A49" s="9"/>
      <c r="B49" s="23" t="s">
        <v>67</v>
      </c>
      <c r="C49" s="23"/>
      <c r="D49" s="8"/>
      <c r="E49" s="8"/>
      <c r="F49" s="8"/>
      <c r="G49" s="8"/>
      <c r="H49" s="8">
        <v>10000</v>
      </c>
      <c r="I49" s="8"/>
    </row>
    <row r="50" spans="1:9">
      <c r="A50" s="11"/>
      <c r="B50" s="11"/>
      <c r="C50" s="12" t="s">
        <v>11</v>
      </c>
      <c r="D50" s="11">
        <f>D15+D24+D30+D38+D43</f>
        <v>20000</v>
      </c>
      <c r="E50" s="11">
        <f>E15+E24+E30+E38+E43</f>
        <v>80200</v>
      </c>
      <c r="F50" s="11">
        <f>F15+F24+F30+F38+F43</f>
        <v>96199</v>
      </c>
      <c r="G50" s="11">
        <f>G15+G24+G30+G38+G43</f>
        <v>96201</v>
      </c>
      <c r="H50" s="11">
        <f>H15+H24+H30+H38+H43</f>
        <v>107380</v>
      </c>
      <c r="I50" s="24">
        <f>I15+I24+I30+I38+I43</f>
        <v>399980</v>
      </c>
    </row>
    <row r="51" spans="1:9" ht="15.75"/>
    <row r="52" spans="1:9" ht="15.75">
      <c r="B52" s="1" t="s">
        <v>68</v>
      </c>
    </row>
    <row r="53" spans="1:9" ht="15.75"/>
  </sheetData>
  <mergeCells count="14">
    <mergeCell ref="B45:C45"/>
    <mergeCell ref="B46:C46"/>
    <mergeCell ref="D13:I13"/>
    <mergeCell ref="B17:C17"/>
    <mergeCell ref="B16:C16"/>
    <mergeCell ref="B25:C25"/>
    <mergeCell ref="B26:C26"/>
    <mergeCell ref="B31:C31"/>
    <mergeCell ref="B32:C32"/>
    <mergeCell ref="B39:C39"/>
    <mergeCell ref="B40:C40"/>
    <mergeCell ref="B43:C43"/>
    <mergeCell ref="B44:C44"/>
    <mergeCell ref="B28:C28"/>
  </mergeCells>
  <phoneticPr fontId="6" type="noConversion"/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7a0c0-7d3a-4978-b8ed-65dacb66435b">
      <Terms xmlns="http://schemas.microsoft.com/office/infopath/2007/PartnerControls"/>
    </lcf76f155ced4ddcb4097134ff3c332f>
    <TaxCatchAll xmlns="882d02e5-4c61-46c4-a19a-7646f427d2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2DBED0E48274D9181E7929F803095" ma:contentTypeVersion="11" ma:contentTypeDescription="Ein neues Dokument erstellen." ma:contentTypeScope="" ma:versionID="fbadd7ec47eeece4e1487ce429161f97">
  <xsd:schema xmlns:xsd="http://www.w3.org/2001/XMLSchema" xmlns:xs="http://www.w3.org/2001/XMLSchema" xmlns:p="http://schemas.microsoft.com/office/2006/metadata/properties" xmlns:ns2="b307a0c0-7d3a-4978-b8ed-65dacb66435b" xmlns:ns3="882d02e5-4c61-46c4-a19a-7646f427d205" targetNamespace="http://schemas.microsoft.com/office/2006/metadata/properties" ma:root="true" ma:fieldsID="bdbc9073ca09fd6c72ff1994e5c85226" ns2:_="" ns3:_="">
    <xsd:import namespace="b307a0c0-7d3a-4978-b8ed-65dacb66435b"/>
    <xsd:import namespace="882d02e5-4c61-46c4-a19a-7646f427d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7a0c0-7d3a-4978-b8ed-65dacb664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762c749-3c58-4e44-b2b3-1d952cc78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02e5-4c61-46c4-a19a-7646f427d2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856ca5-092a-44c0-9776-9368a0937b46}" ma:internalName="TaxCatchAll" ma:showField="CatchAllData" ma:web="882d02e5-4c61-46c4-a19a-7646f427d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F65A3-6DA5-459A-A3B0-46597B868327}"/>
</file>

<file path=customXml/itemProps2.xml><?xml version="1.0" encoding="utf-8"?>
<ds:datastoreItem xmlns:ds="http://schemas.openxmlformats.org/officeDocument/2006/customXml" ds:itemID="{B6D15405-940D-4854-A35B-FBFD91734643}"/>
</file>

<file path=customXml/itemProps3.xml><?xml version="1.0" encoding="utf-8"?>
<ds:datastoreItem xmlns:ds="http://schemas.openxmlformats.org/officeDocument/2006/customXml" ds:itemID="{DC29EA44-5C13-4A34-9ED5-D873186A8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Gnezdovski</dc:creator>
  <cp:keywords/>
  <dc:description/>
  <cp:lastModifiedBy/>
  <cp:revision/>
  <dcterms:created xsi:type="dcterms:W3CDTF">2024-05-16T11:26:44Z</dcterms:created>
  <dcterms:modified xsi:type="dcterms:W3CDTF">2024-11-15T10:11:30Z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0x010100F8A2DBED0E48274D9181E7929F803095</vt:lpwstr>
  </property>
  <property fmtid="{D5CDD505-2E9C-101B-9397-08002B2CF9AE}" pid="3" name="MediaServiceImageTags">
    <vt:lpwstr/>
  </property>
</Properties>
</file>